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7545" windowHeight="4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<sst xmlns="http://schemas.openxmlformats.org/spreadsheetml/2006/main" count="12" uniqueCount="11">
  <si>
    <t>Stepsize</t>
  </si>
  <si>
    <t xml:space="preserve">Initial </t>
  </si>
  <si>
    <t>Actual</t>
  </si>
  <si>
    <t>Euler</t>
  </si>
  <si>
    <t>Step/2</t>
  </si>
  <si>
    <t>Midpoint</t>
  </si>
  <si>
    <t>Error</t>
  </si>
  <si>
    <t>Time</t>
  </si>
  <si>
    <t xml:space="preserve"> </t>
  </si>
  <si>
    <t>Kd</t>
  </si>
  <si>
    <t>Try (0.8, 2, 2.6) above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</si>
</sst>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Viscous Drag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Sheet1!$B$5:$B$15</c:f>
              <c:numCache/>
            </c:numRef>
          </c:cat>
          <c:val>
            <c:numRef>
              <c:f>Sheet1!$C$5:$C$15</c:f>
              <c:numCache/>
            </c:numRef>
          </c:val>
          <c:smooth val="0"/>
        </c:ser>
        <c:ser>
          <c:idx val="1"/>
          <c:order val="1"/>
          <c:tx>
            <c:v>Euler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Sheet1!$B$5:$B$15</c:f>
              <c:numCache/>
            </c:numRef>
          </c:cat>
          <c:val>
            <c:numRef>
              <c:f>Sheet1!$E$5:$E$15</c:f>
              <c:numCache/>
            </c:numRef>
          </c:val>
          <c:smooth val="0"/>
        </c:ser>
        <c:marker val="1"/>
        <c:axId val="54171356"/>
        <c:axId val="17780157"/>
      </c:lineChart>
      <c:catAx>
        <c:axId val="54171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
 (Stepsize = 0.8  Kd = 0.8)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780157"/>
        <c:crosses val="autoZero"/>
        <c:auto val="0"/>
        <c:lblOffset val="100"/>
        <c:noMultiLvlLbl val="0"/>
      </c:catAx>
      <c:valAx>
        <c:axId val="177801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Velocity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1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</xdr:row>
      <xdr:rowOff>0</xdr:rowOff>
    </xdr:from>
    <xdr:to>
      <xdr:col>10</xdr:col>
      <xdr:colOff>9525</xdr:colOff>
      <xdr:row>34</xdr:row>
      <xdr:rowOff>0</xdr:rowOff>
    </xdr:to>
    <xdr:graphicFrame>
      <xdr:nvGraphicFramePr>
        <xdr:cNvPr id="1" name="Chart 4"/>
        <xdr:cNvGraphicFramePr/>
      </xdr:nvGraphicFramePr>
      <xdr:xfrm>
        <a:off x="1238250" y="2752725"/>
        <a:ext cx="486727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workbookViewId="0" topLeftCell="A1">
      <selection activeCell="K7" sqref="K7"/>
    </sheetView>
  </sheetViews>
  <sheetFormatPr defaultColWidth="9.140625" defaultRowHeight="12.75"/>
  <cols>
    <col min="2" max="2" width="9.140625" style="2" customWidth="1"/>
    <col min="3" max="5" width="9.140625" style="3" customWidth="1"/>
    <col min="7" max="7" width="9.140625" style="1" customWidth="1"/>
  </cols>
  <sheetData>
    <row r="1" spans="2:14" ht="12.75">
      <c r="B1" s="2" t="s">
        <v>0</v>
      </c>
      <c r="D1" s="3">
        <v>0.8</v>
      </c>
      <c r="F1" t="s">
        <v>1</v>
      </c>
      <c r="G1" s="1">
        <v>50</v>
      </c>
      <c r="I1" t="s">
        <v>9</v>
      </c>
      <c r="J1">
        <v>0.8</v>
      </c>
      <c r="L1" s="2" t="s">
        <v>4</v>
      </c>
      <c r="M1" s="3"/>
      <c r="N1" s="3">
        <f>+D1/2</f>
        <v>0.4</v>
      </c>
    </row>
    <row r="2" ht="12.75">
      <c r="I2" t="s">
        <v>10</v>
      </c>
    </row>
    <row r="4" spans="2:9" ht="12.75">
      <c r="B4" s="4" t="s">
        <v>7</v>
      </c>
      <c r="C4" s="5" t="s">
        <v>2</v>
      </c>
      <c r="D4" s="5"/>
      <c r="E4" s="5" t="s">
        <v>3</v>
      </c>
      <c r="F4" s="5" t="s">
        <v>6</v>
      </c>
      <c r="G4" s="7"/>
      <c r="H4" s="6" t="s">
        <v>5</v>
      </c>
      <c r="I4" s="5" t="s">
        <v>6</v>
      </c>
    </row>
    <row r="5" spans="2:9" ht="12.75">
      <c r="B5" s="2">
        <v>0</v>
      </c>
      <c r="C5" s="3">
        <f aca="true" t="shared" si="0" ref="C5:C15">+$G$1*EXP(-$J$1*B5)</f>
        <v>50</v>
      </c>
      <c r="E5" s="3">
        <f>+$G$1</f>
        <v>50</v>
      </c>
      <c r="F5" s="3">
        <f aca="true" t="shared" si="1" ref="F5:F15">+ABS(E5-C5)</f>
        <v>0</v>
      </c>
      <c r="H5">
        <f>+$G$1</f>
        <v>50</v>
      </c>
      <c r="I5" s="3">
        <f aca="true" t="shared" si="2" ref="I5:I15">+ABS(H5-C5)</f>
        <v>0</v>
      </c>
    </row>
    <row r="6" spans="2:9" ht="12.75">
      <c r="B6" s="2">
        <f aca="true" t="shared" si="3" ref="B6:B15">+B5+$D$1</f>
        <v>0.8</v>
      </c>
      <c r="C6" s="3">
        <f t="shared" si="0"/>
        <v>26.364621202152428</v>
      </c>
      <c r="E6" s="3">
        <f aca="true" t="shared" si="4" ref="E6:E15">+E5-($D$1*E5*$J$1)</f>
        <v>18</v>
      </c>
      <c r="F6" s="3">
        <f t="shared" si="1"/>
        <v>8.364621202152428</v>
      </c>
      <c r="H6">
        <f aca="true" t="shared" si="5" ref="H6:H15">H5+$D$1*(+H5+($N$1*H5*-$J$1))*-$J$1</f>
        <v>28.239999999999995</v>
      </c>
      <c r="I6" s="3">
        <f t="shared" si="2"/>
        <v>1.8753787978475671</v>
      </c>
    </row>
    <row r="7" spans="2:9" ht="12.75">
      <c r="B7" s="2">
        <f t="shared" si="3"/>
        <v>1.6</v>
      </c>
      <c r="C7" s="3">
        <f t="shared" si="0"/>
        <v>13.901865022659704</v>
      </c>
      <c r="E7" s="3">
        <f t="shared" si="4"/>
        <v>6.479999999999999</v>
      </c>
      <c r="F7" s="3">
        <f t="shared" si="1"/>
        <v>7.421865022659706</v>
      </c>
      <c r="H7">
        <f t="shared" si="5"/>
        <v>15.949951999999996</v>
      </c>
      <c r="I7" s="3">
        <f t="shared" si="2"/>
        <v>2.048086977340292</v>
      </c>
    </row>
    <row r="8" spans="2:9" ht="12.75">
      <c r="B8" s="2">
        <f t="shared" si="3"/>
        <v>2.4000000000000004</v>
      </c>
      <c r="C8" s="3">
        <f t="shared" si="0"/>
        <v>7.330348106517503</v>
      </c>
      <c r="E8" s="3">
        <f t="shared" si="4"/>
        <v>2.332799999999999</v>
      </c>
      <c r="F8" s="3">
        <f t="shared" si="1"/>
        <v>4.997548106517504</v>
      </c>
      <c r="H8">
        <f t="shared" si="5"/>
        <v>9.008532889599998</v>
      </c>
      <c r="I8" s="3">
        <f t="shared" si="2"/>
        <v>1.6781847830824947</v>
      </c>
    </row>
    <row r="9" spans="2:9" ht="12.75">
      <c r="B9" s="2">
        <f t="shared" si="3"/>
        <v>3.2</v>
      </c>
      <c r="C9" s="3">
        <f t="shared" si="0"/>
        <v>3.865237022164986</v>
      </c>
      <c r="E9" s="3">
        <f t="shared" si="4"/>
        <v>0.8398079999999994</v>
      </c>
      <c r="F9" s="3">
        <f t="shared" si="1"/>
        <v>3.025429022164986</v>
      </c>
      <c r="H9">
        <f t="shared" si="5"/>
        <v>5.088019376046079</v>
      </c>
      <c r="I9" s="3">
        <f t="shared" si="2"/>
        <v>1.222782353881093</v>
      </c>
    </row>
    <row r="10" spans="2:9" ht="12.75">
      <c r="B10" s="2">
        <f t="shared" si="3"/>
        <v>4</v>
      </c>
      <c r="C10" s="3">
        <f t="shared" si="0"/>
        <v>2.0381101989183104</v>
      </c>
      <c r="E10" s="3">
        <f t="shared" si="4"/>
        <v>0.30233087999999975</v>
      </c>
      <c r="F10" s="3">
        <f t="shared" si="1"/>
        <v>1.7357793189183106</v>
      </c>
      <c r="H10">
        <f t="shared" si="5"/>
        <v>2.873713343590825</v>
      </c>
      <c r="I10" s="3">
        <f t="shared" si="2"/>
        <v>0.8356031446725147</v>
      </c>
    </row>
    <row r="11" spans="2:9" ht="12.75">
      <c r="B11" s="2">
        <f t="shared" si="3"/>
        <v>4.8</v>
      </c>
      <c r="C11" s="3">
        <f t="shared" si="0"/>
        <v>1.074680067254496</v>
      </c>
      <c r="E11" s="3">
        <f t="shared" si="4"/>
        <v>0.10883911679999989</v>
      </c>
      <c r="F11" s="3">
        <f t="shared" si="1"/>
        <v>0.9658409504544961</v>
      </c>
      <c r="H11">
        <f t="shared" si="5"/>
        <v>1.6230732964600978</v>
      </c>
      <c r="I11" s="3">
        <f t="shared" si="2"/>
        <v>0.5483932292056017</v>
      </c>
    </row>
    <row r="12" spans="2:9" ht="12.75">
      <c r="B12" s="2">
        <f t="shared" si="3"/>
        <v>5.6</v>
      </c>
      <c r="C12" s="3">
        <f t="shared" si="0"/>
        <v>0.5666706577333699</v>
      </c>
      <c r="E12" s="3">
        <f t="shared" si="4"/>
        <v>0.039182082047999944</v>
      </c>
      <c r="F12" s="3">
        <f t="shared" si="1"/>
        <v>0.52748857568537</v>
      </c>
      <c r="H12">
        <f t="shared" si="5"/>
        <v>0.9167117978406633</v>
      </c>
      <c r="I12" s="3">
        <f t="shared" si="2"/>
        <v>0.35004114010729337</v>
      </c>
    </row>
    <row r="13" spans="2:9" ht="12.75">
      <c r="B13" s="2">
        <f t="shared" si="3"/>
        <v>6.3999999999999995</v>
      </c>
      <c r="C13" s="3">
        <f t="shared" si="0"/>
        <v>0.2988011447502971</v>
      </c>
      <c r="E13" s="3">
        <f t="shared" si="4"/>
        <v>0.014105549537279976</v>
      </c>
      <c r="F13" s="3">
        <f t="shared" si="1"/>
        <v>0.2846955952130171</v>
      </c>
      <c r="H13">
        <f t="shared" si="5"/>
        <v>0.5177588234204066</v>
      </c>
      <c r="I13" s="3">
        <f t="shared" si="2"/>
        <v>0.21895767867010946</v>
      </c>
    </row>
    <row r="14" spans="2:12" ht="12.75">
      <c r="B14" s="2">
        <f t="shared" si="3"/>
        <v>7.199999999999999</v>
      </c>
      <c r="C14" s="3">
        <f t="shared" si="0"/>
        <v>0.15755557992222208</v>
      </c>
      <c r="E14" s="3">
        <f t="shared" si="4"/>
        <v>0.00507799783342079</v>
      </c>
      <c r="F14" s="3">
        <f t="shared" si="1"/>
        <v>0.1524775820888013</v>
      </c>
      <c r="H14">
        <f t="shared" si="5"/>
        <v>0.2924301834678456</v>
      </c>
      <c r="I14" s="3">
        <f t="shared" si="2"/>
        <v>0.13487460354562353</v>
      </c>
      <c r="L14" t="s">
        <v>8</v>
      </c>
    </row>
    <row r="15" spans="2:9" ht="12.75">
      <c r="B15" s="2">
        <f t="shared" si="3"/>
        <v>7.999999999999999</v>
      </c>
      <c r="C15" s="3">
        <f t="shared" si="0"/>
        <v>0.08307786365869677</v>
      </c>
      <c r="E15" s="3">
        <f t="shared" si="4"/>
        <v>0.0018280792200314842</v>
      </c>
      <c r="F15" s="3">
        <f t="shared" si="1"/>
        <v>0.08124978443866528</v>
      </c>
      <c r="H15">
        <f t="shared" si="5"/>
        <v>0.16516456762263917</v>
      </c>
      <c r="I15" s="3">
        <f t="shared" si="2"/>
        <v>0.08208670396394241</v>
      </c>
    </row>
    <row r="16" spans="6:9" ht="12.75">
      <c r="F16" s="3"/>
      <c r="I16" s="3"/>
    </row>
    <row r="17" spans="6:9" ht="12.75">
      <c r="F17" s="3"/>
      <c r="I17" s="3"/>
    </row>
    <row r="18" spans="6:9" ht="12.75">
      <c r="F18" s="3"/>
      <c r="I18" s="3"/>
    </row>
    <row r="19" spans="6:9" ht="12.75">
      <c r="F19" s="3"/>
      <c r="I19" s="3"/>
    </row>
    <row r="20" spans="6:9" ht="12.75">
      <c r="F20" s="3"/>
      <c r="I20" s="3"/>
    </row>
    <row r="21" spans="6:9" ht="12.75">
      <c r="F21" s="3"/>
      <c r="I21" s="3"/>
    </row>
    <row r="22" spans="6:9" ht="12.75">
      <c r="F22" s="3"/>
      <c r="I22" s="3"/>
    </row>
    <row r="23" spans="6:9" ht="12.75">
      <c r="F23" s="3"/>
      <c r="I23" s="3"/>
    </row>
    <row r="24" spans="6:9" ht="12.75">
      <c r="F24" s="3"/>
      <c r="I24" s="3"/>
    </row>
    <row r="25" spans="6:9" ht="12.75">
      <c r="F25" s="3"/>
      <c r="I25" s="3"/>
    </row>
    <row r="26" spans="6:9" ht="12.75">
      <c r="F26" s="3"/>
      <c r="I26" s="3"/>
    </row>
    <row r="27" spans="6:9" ht="12.75">
      <c r="F27" s="3"/>
      <c r="I27" s="3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Darwin 3D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Lander</dc:creator>
  <cp:keywords/>
  <dc:description/>
  <cp:lastModifiedBy>Jeff Lander</cp:lastModifiedBy>
  <dcterms:created xsi:type="dcterms:W3CDTF">1999-01-21T04:04:30Z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